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" windowWidth="14811" windowHeight="8014" tabRatio="599" activeTab="0"/>
  </bookViews>
  <sheets>
    <sheet name="main" sheetId="1" r:id="rId1"/>
  </sheets>
  <definedNames>
    <definedName name="_xlnm.Print_Area" localSheetId="0">'main'!$A$1:$K$50</definedName>
  </definedNames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<sst xmlns="http://schemas.openxmlformats.org/spreadsheetml/2006/main" count="27" uniqueCount="26">
  <si>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</si>
  <si>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</si>
  <si>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</si>
  <si>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</si>
  <si>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</si>
  <si>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</si>
  <si>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</si>
  <si>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</si>
  <si>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</si>
  <si>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</si>
  <si>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</si>
  <si>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</si>
  <si>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</si>
  <si>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</si>
  <si>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</si>
  <si>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</si>
  <si>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</si>
  <si>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</si>
  <si>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</si>
  <si>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</si>
  <si>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</si>
  <si>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</si>
  <si>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</si>
  <si>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</si>
  <si>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SAMURDHI  BANK    LOAN  PROGRAMME</t>
  </si>
  <si>
    <t>ඇමුණුම - 04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</si>
</sst>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167" fontId="2" fillId="0" borderId="0" xfId="42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9"/>
  <sheetViews>
    <sheetView showGridLines="0" tabSelected="1" zoomScaleSheetLayoutView="100" zoomScalePageLayoutView="0" workbookViewId="0" topLeftCell="A1">
      <selection activeCell="E3" sqref="E3"/>
    </sheetView>
  </sheetViews>
  <sheetFormatPr defaultColWidth="11.57421875" defaultRowHeight="15"/>
  <cols>
    <col min="1" max="1" width="5.421875" style="2" customWidth="1"/>
    <col min="2" max="2" width="18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5.8515625" style="2" customWidth="1"/>
    <col min="12" max="16384" width="11.57421875" style="2" customWidth="1"/>
  </cols>
  <sheetData>
    <row r="1" spans="1:12" ht="12">
      <c r="A1" s="49"/>
      <c r="B1" s="50"/>
      <c r="C1" s="51"/>
      <c r="D1" s="51"/>
      <c r="E1" s="51"/>
      <c r="F1" s="51"/>
      <c r="G1" s="51"/>
      <c r="H1" s="51"/>
      <c r="I1" s="51"/>
      <c r="J1" s="51"/>
      <c r="K1" s="52" t="s">
        <v>25</v>
      </c>
      <c r="L1" s="26"/>
    </row>
    <row r="2" spans="1:12" s="1" customFormat="1" ht="12.75">
      <c r="A2" s="53" t="s">
        <v>0</v>
      </c>
      <c r="B2" s="36"/>
      <c r="C2" s="37"/>
      <c r="D2" s="37"/>
      <c r="E2" s="37"/>
      <c r="F2" s="38">
        <v>1000000</v>
      </c>
      <c r="G2" s="38"/>
      <c r="H2" s="37" t="s">
        <v>1</v>
      </c>
      <c r="I2" s="38">
        <f>PMT(F3/12,F4,-F2)</f>
        <v>17533.24061195279</v>
      </c>
      <c r="J2" s="38"/>
      <c r="K2" s="54"/>
      <c r="L2" s="27">
        <f>+I2</f>
        <v>17533.24061195279</v>
      </c>
    </row>
    <row r="3" spans="1:12" s="1" customFormat="1" ht="12.75">
      <c r="A3" s="53" t="s">
        <v>2</v>
      </c>
      <c r="B3" s="36"/>
      <c r="C3" s="37"/>
      <c r="D3" s="37"/>
      <c r="E3" s="37"/>
      <c r="F3" s="39">
        <v>0.08</v>
      </c>
      <c r="G3" s="39"/>
      <c r="H3" s="37"/>
      <c r="I3" s="37"/>
      <c r="J3" s="37"/>
      <c r="K3" s="55"/>
      <c r="L3" s="28" t="s">
        <v>3</v>
      </c>
    </row>
    <row r="4" spans="1:12" s="1" customFormat="1" ht="12.75">
      <c r="A4" s="53" t="s">
        <v>4</v>
      </c>
      <c r="B4" s="36"/>
      <c r="C4" s="37"/>
      <c r="D4" s="37"/>
      <c r="E4" s="37"/>
      <c r="F4" s="37">
        <v>72</v>
      </c>
      <c r="G4" s="37"/>
      <c r="H4" s="37"/>
      <c r="I4" s="40"/>
      <c r="J4" s="40"/>
      <c r="K4" s="56" t="s">
        <v>22</v>
      </c>
      <c r="L4" s="29"/>
    </row>
    <row r="5" spans="1:12" s="1" customFormat="1" ht="12.75">
      <c r="A5" s="53"/>
      <c r="B5" s="36"/>
      <c r="C5" s="37"/>
      <c r="D5" s="37"/>
      <c r="E5" s="37"/>
      <c r="F5" s="37"/>
      <c r="G5" s="37"/>
      <c r="H5" s="37"/>
      <c r="I5" s="41"/>
      <c r="J5" s="37"/>
      <c r="K5" s="55"/>
      <c r="L5" s="29"/>
    </row>
    <row r="6" spans="1:12" s="23" customFormat="1" ht="17.25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17533.24061195279</v>
      </c>
      <c r="J7" s="3">
        <f>+F4</f>
        <v>72</v>
      </c>
      <c r="K7" s="3"/>
      <c r="L7" s="31"/>
    </row>
    <row r="8" spans="1:12" s="1" customFormat="1" ht="14.25">
      <c r="A8" s="4" t="s">
        <v>7</v>
      </c>
      <c r="B8" s="14"/>
      <c r="C8" s="59"/>
      <c r="D8" s="60"/>
      <c r="E8" s="60"/>
      <c r="F8" s="60"/>
      <c r="G8" s="4" t="s">
        <v>8</v>
      </c>
      <c r="H8" s="4"/>
      <c r="I8" s="5"/>
      <c r="J8" s="3"/>
      <c r="K8" s="3"/>
      <c r="L8" s="31"/>
    </row>
    <row r="9" spans="1:12" s="1" customFormat="1" ht="14.25">
      <c r="A9" s="57"/>
      <c r="B9" s="14"/>
      <c r="C9" s="15"/>
      <c r="D9" s="35"/>
      <c r="E9" s="35"/>
      <c r="F9" s="35"/>
      <c r="G9" s="4"/>
      <c r="H9" s="4"/>
      <c r="I9" s="5"/>
      <c r="J9" s="3"/>
      <c r="K9" s="3"/>
      <c r="L9" s="31"/>
    </row>
    <row r="10" spans="1:12" s="1" customFormat="1" ht="14.25">
      <c r="A10" s="57"/>
      <c r="B10" s="14"/>
      <c r="C10" s="15"/>
      <c r="D10" s="35"/>
      <c r="E10" s="35"/>
      <c r="F10" s="35"/>
      <c r="G10" s="4"/>
      <c r="H10" s="4"/>
      <c r="I10" s="5"/>
      <c r="J10" s="3"/>
      <c r="K10" s="3"/>
      <c r="L10" s="31"/>
    </row>
    <row r="11" spans="1:12" s="1" customFormat="1" ht="14.25">
      <c r="A11" s="61" t="s">
        <v>10</v>
      </c>
      <c r="B11" s="61"/>
      <c r="C11" s="62"/>
      <c r="D11" s="60"/>
      <c r="E11" s="60"/>
      <c r="F11" s="60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63"/>
      <c r="D12" s="64"/>
      <c r="E12" s="64"/>
      <c r="F12" s="64"/>
      <c r="G12" s="4"/>
      <c r="H12" s="65"/>
      <c r="I12" s="66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1000000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10866.573945286123</v>
      </c>
      <c r="F15" s="8">
        <f>F14-E15</f>
        <v>989133.4260547139</v>
      </c>
      <c r="G15" s="3"/>
      <c r="H15" s="22">
        <f>F14*$F$3/12</f>
        <v>6666.666666666667</v>
      </c>
      <c r="I15" s="4">
        <f>H15</f>
        <v>6666.666666666667</v>
      </c>
      <c r="J15" s="4"/>
      <c r="K15" s="4"/>
      <c r="L15" s="34">
        <f>+L2</f>
        <v>17533.24061195279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38">L16-H16</f>
        <v>10939.01777158803</v>
      </c>
      <c r="F16" s="8">
        <f aca="true" t="shared" si="1" ref="F16:F38">F15-E16</f>
        <v>978194.4082831258</v>
      </c>
      <c r="G16" s="3"/>
      <c r="H16" s="22">
        <f aca="true" t="shared" si="2" ref="H16:H38">F15*$F$3/12</f>
        <v>6594.22284036476</v>
      </c>
      <c r="I16" s="4">
        <f>H16+I15</f>
        <v>13260.889507031427</v>
      </c>
      <c r="J16" s="4"/>
      <c r="K16" s="4"/>
      <c r="L16" s="34">
        <f>+L15</f>
        <v>17533.24061195279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11011.944556731953</v>
      </c>
      <c r="F17" s="8">
        <f t="shared" si="1"/>
        <v>967182.4637263939</v>
      </c>
      <c r="G17" s="3"/>
      <c r="H17" s="22">
        <f t="shared" si="2"/>
        <v>6521.296055220839</v>
      </c>
      <c r="I17" s="4">
        <f aca="true" t="shared" si="3" ref="I17:I38">H17+I16</f>
        <v>19782.185562252263</v>
      </c>
      <c r="J17" s="4"/>
      <c r="K17" s="4"/>
      <c r="L17" s="34">
        <f aca="true" t="shared" si="4" ref="L17:L80">+L16</f>
        <v>17533.24061195279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11085.3575204435</v>
      </c>
      <c r="F18" s="8">
        <f t="shared" si="1"/>
        <v>956097.1062059504</v>
      </c>
      <c r="G18" s="3"/>
      <c r="H18" s="22">
        <f t="shared" si="2"/>
        <v>6447.883091509292</v>
      </c>
      <c r="I18" s="4">
        <f t="shared" si="3"/>
        <v>26230.068653761555</v>
      </c>
      <c r="J18" s="4"/>
      <c r="K18" s="4"/>
      <c r="L18" s="34">
        <f t="shared" si="4"/>
        <v>17533.24061195279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11159.259903913124</v>
      </c>
      <c r="F19" s="9">
        <f t="shared" si="1"/>
        <v>944937.8463020372</v>
      </c>
      <c r="G19" s="3"/>
      <c r="H19" s="22">
        <f t="shared" si="2"/>
        <v>6373.980708039669</v>
      </c>
      <c r="I19" s="4">
        <f t="shared" si="3"/>
        <v>32604.049361801222</v>
      </c>
      <c r="J19" s="4"/>
      <c r="K19" s="4"/>
      <c r="L19" s="34">
        <f t="shared" si="4"/>
        <v>17533.24061195279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11233.654969939209</v>
      </c>
      <c r="F20" s="9">
        <f t="shared" si="1"/>
        <v>933704.191332098</v>
      </c>
      <c r="G20" s="3"/>
      <c r="H20" s="22">
        <f t="shared" si="2"/>
        <v>6299.5856420135815</v>
      </c>
      <c r="I20" s="4">
        <f>H20+I19</f>
        <v>38903.6350038148</v>
      </c>
      <c r="J20" s="4"/>
      <c r="K20" s="4"/>
      <c r="L20" s="34">
        <f t="shared" si="4"/>
        <v>17533.24061195279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11308.546003072137</v>
      </c>
      <c r="F21" s="9">
        <f t="shared" si="1"/>
        <v>922395.6453290258</v>
      </c>
      <c r="G21" s="3"/>
      <c r="H21" s="22">
        <f t="shared" si="2"/>
        <v>6224.6946088806535</v>
      </c>
      <c r="I21" s="4">
        <f t="shared" si="3"/>
        <v>45128.32961269545</v>
      </c>
      <c r="J21" s="4"/>
      <c r="K21" s="4"/>
      <c r="L21" s="34">
        <f t="shared" si="4"/>
        <v>17533.24061195279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11383.936309759287</v>
      </c>
      <c r="F22" s="9">
        <f t="shared" si="1"/>
        <v>911011.7090192665</v>
      </c>
      <c r="G22" s="3"/>
      <c r="H22" s="22">
        <f t="shared" si="2"/>
        <v>6149.3043021935055</v>
      </c>
      <c r="I22" s="4">
        <f t="shared" si="3"/>
        <v>51277.63391488896</v>
      </c>
      <c r="J22" s="4"/>
      <c r="K22" s="4"/>
      <c r="L22" s="34">
        <f t="shared" si="4"/>
        <v>17533.24061195279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11459.829218491013</v>
      </c>
      <c r="F23" s="9">
        <f t="shared" si="1"/>
        <v>899551.8798007756</v>
      </c>
      <c r="G23" s="3"/>
      <c r="H23" s="22">
        <f t="shared" si="2"/>
        <v>6073.411393461777</v>
      </c>
      <c r="I23" s="4">
        <f t="shared" si="3"/>
        <v>57351.04530835074</v>
      </c>
      <c r="J23" s="4"/>
      <c r="K23" s="4"/>
      <c r="L23" s="34">
        <f t="shared" si="4"/>
        <v>17533.24061195279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11536.228079947621</v>
      </c>
      <c r="F24" s="9">
        <f t="shared" si="1"/>
        <v>888015.6517208279</v>
      </c>
      <c r="G24" s="3"/>
      <c r="H24" s="22">
        <f t="shared" si="2"/>
        <v>5997.01253200517</v>
      </c>
      <c r="I24" s="4">
        <f t="shared" si="3"/>
        <v>63348.057840355905</v>
      </c>
      <c r="J24" s="4"/>
      <c r="K24" s="4"/>
      <c r="L24" s="34">
        <f t="shared" si="4"/>
        <v>17533.24061195279</v>
      </c>
    </row>
    <row r="25" spans="1:12" s="1" customFormat="1" ht="14.25">
      <c r="A25" s="4">
        <v>11</v>
      </c>
      <c r="B25" s="19"/>
      <c r="C25" s="20"/>
      <c r="D25" s="4"/>
      <c r="E25" s="21">
        <f t="shared" si="0"/>
        <v>11613.13626714727</v>
      </c>
      <c r="F25" s="9">
        <f t="shared" si="1"/>
        <v>876402.5154536807</v>
      </c>
      <c r="G25" s="3"/>
      <c r="H25" s="22">
        <f t="shared" si="2"/>
        <v>5920.10434480552</v>
      </c>
      <c r="I25" s="4">
        <f t="shared" si="3"/>
        <v>69268.16218516142</v>
      </c>
      <c r="J25" s="4"/>
      <c r="K25" s="4"/>
      <c r="L25" s="34">
        <f t="shared" si="4"/>
        <v>17533.24061195279</v>
      </c>
    </row>
    <row r="26" spans="1:12" s="1" customFormat="1" ht="14.25">
      <c r="A26" s="4">
        <v>12</v>
      </c>
      <c r="B26" s="19"/>
      <c r="C26" s="20"/>
      <c r="D26" s="4"/>
      <c r="E26" s="21">
        <f t="shared" si="0"/>
        <v>11690.55717559492</v>
      </c>
      <c r="F26" s="9">
        <f t="shared" si="1"/>
        <v>864711.9582780857</v>
      </c>
      <c r="G26" s="3"/>
      <c r="H26" s="22">
        <f t="shared" si="2"/>
        <v>5842.683436357871</v>
      </c>
      <c r="I26" s="4">
        <f t="shared" si="3"/>
        <v>75110.84562151929</v>
      </c>
      <c r="J26" s="4"/>
      <c r="K26" s="4"/>
      <c r="L26" s="34">
        <f t="shared" si="4"/>
        <v>17533.24061195279</v>
      </c>
    </row>
    <row r="27" spans="1:12" s="1" customFormat="1" ht="14.25">
      <c r="A27" s="4">
        <v>13</v>
      </c>
      <c r="B27" s="19"/>
      <c r="C27" s="20"/>
      <c r="D27" s="4"/>
      <c r="E27" s="21">
        <f t="shared" si="0"/>
        <v>11768.494223432219</v>
      </c>
      <c r="F27" s="9">
        <f t="shared" si="1"/>
        <v>852943.4640546534</v>
      </c>
      <c r="G27" s="3"/>
      <c r="H27" s="22">
        <f t="shared" si="2"/>
        <v>5764.746388520572</v>
      </c>
      <c r="I27" s="4">
        <f t="shared" si="3"/>
        <v>80875.59201003985</v>
      </c>
      <c r="J27" s="4"/>
      <c r="K27" s="4"/>
      <c r="L27" s="34">
        <f t="shared" si="4"/>
        <v>17533.24061195279</v>
      </c>
    </row>
    <row r="28" spans="1:12" s="1" customFormat="1" ht="14.25">
      <c r="A28" s="4">
        <v>14</v>
      </c>
      <c r="B28" s="19"/>
      <c r="C28" s="20"/>
      <c r="D28" s="4"/>
      <c r="E28" s="21">
        <f t="shared" si="0"/>
        <v>11846.950851588434</v>
      </c>
      <c r="F28" s="9">
        <f t="shared" si="1"/>
        <v>841096.513203065</v>
      </c>
      <c r="G28" s="3"/>
      <c r="H28" s="22">
        <f t="shared" si="2"/>
        <v>5686.289760364357</v>
      </c>
      <c r="I28" s="4">
        <f t="shared" si="3"/>
        <v>86561.8817704042</v>
      </c>
      <c r="J28" s="4"/>
      <c r="K28" s="4"/>
      <c r="L28" s="34">
        <f t="shared" si="4"/>
        <v>17533.24061195279</v>
      </c>
    </row>
    <row r="29" spans="1:12" s="1" customFormat="1" ht="14.25">
      <c r="A29" s="4">
        <v>15</v>
      </c>
      <c r="B29" s="19"/>
      <c r="C29" s="20"/>
      <c r="D29" s="4"/>
      <c r="E29" s="21">
        <f t="shared" si="0"/>
        <v>11925.930523932358</v>
      </c>
      <c r="F29" s="9">
        <f t="shared" si="1"/>
        <v>829170.5826791327</v>
      </c>
      <c r="G29" s="3"/>
      <c r="H29" s="22">
        <f t="shared" si="2"/>
        <v>5607.310088020434</v>
      </c>
      <c r="I29" s="4">
        <f t="shared" si="3"/>
        <v>92169.19185842463</v>
      </c>
      <c r="J29" s="4"/>
      <c r="K29" s="4"/>
      <c r="L29" s="34">
        <f t="shared" si="4"/>
        <v>17533.24061195279</v>
      </c>
    </row>
    <row r="30" spans="1:12" s="1" customFormat="1" ht="14.25">
      <c r="A30" s="4">
        <v>16</v>
      </c>
      <c r="B30" s="19"/>
      <c r="C30" s="20"/>
      <c r="D30" s="4"/>
      <c r="E30" s="21">
        <f t="shared" si="0"/>
        <v>12005.43672742524</v>
      </c>
      <c r="F30" s="9">
        <f t="shared" si="1"/>
        <v>817165.1459517075</v>
      </c>
      <c r="G30" s="3"/>
      <c r="H30" s="22">
        <f t="shared" si="2"/>
        <v>5527.803884527551</v>
      </c>
      <c r="I30" s="4">
        <f t="shared" si="3"/>
        <v>97696.99574295219</v>
      </c>
      <c r="J30" s="4"/>
      <c r="K30" s="4"/>
      <c r="L30" s="34">
        <f t="shared" si="4"/>
        <v>17533.24061195279</v>
      </c>
    </row>
    <row r="31" spans="1:12" s="1" customFormat="1" ht="14.25">
      <c r="A31" s="4">
        <v>17</v>
      </c>
      <c r="B31" s="19"/>
      <c r="C31" s="20"/>
      <c r="D31" s="4"/>
      <c r="E31" s="21">
        <f t="shared" si="0"/>
        <v>12085.472972274742</v>
      </c>
      <c r="F31" s="9">
        <f t="shared" si="1"/>
        <v>805079.6729794327</v>
      </c>
      <c r="G31" s="3"/>
      <c r="H31" s="22">
        <f t="shared" si="2"/>
        <v>5447.76763967805</v>
      </c>
      <c r="I31" s="4">
        <f t="shared" si="3"/>
        <v>103144.76338263023</v>
      </c>
      <c r="J31" s="4"/>
      <c r="K31" s="4"/>
      <c r="L31" s="34">
        <f t="shared" si="4"/>
        <v>17533.24061195279</v>
      </c>
    </row>
    <row r="32" spans="1:12" s="1" customFormat="1" ht="14.25">
      <c r="A32" s="4">
        <v>18</v>
      </c>
      <c r="B32" s="19"/>
      <c r="C32" s="20"/>
      <c r="D32" s="4"/>
      <c r="E32" s="21">
        <f t="shared" si="0"/>
        <v>12166.042792089906</v>
      </c>
      <c r="F32" s="9">
        <f t="shared" si="1"/>
        <v>792913.6301873429</v>
      </c>
      <c r="G32" s="3"/>
      <c r="H32" s="22">
        <f t="shared" si="2"/>
        <v>5367.197819862885</v>
      </c>
      <c r="I32" s="4">
        <f t="shared" si="3"/>
        <v>108511.96120249311</v>
      </c>
      <c r="J32" s="4"/>
      <c r="K32" s="4"/>
      <c r="L32" s="34">
        <f t="shared" si="4"/>
        <v>17533.24061195279</v>
      </c>
    </row>
    <row r="33" spans="1:12" s="1" customFormat="1" ht="14.25">
      <c r="A33" s="4">
        <v>19</v>
      </c>
      <c r="B33" s="19"/>
      <c r="C33" s="20"/>
      <c r="D33" s="4"/>
      <c r="E33" s="21">
        <f t="shared" si="0"/>
        <v>12247.149744037171</v>
      </c>
      <c r="F33" s="9">
        <f t="shared" si="1"/>
        <v>780666.4804433057</v>
      </c>
      <c r="G33" s="3"/>
      <c r="H33" s="22">
        <f t="shared" si="2"/>
        <v>5286.090867915619</v>
      </c>
      <c r="I33" s="4">
        <f t="shared" si="3"/>
        <v>113798.05207040872</v>
      </c>
      <c r="J33" s="4"/>
      <c r="K33" s="4"/>
      <c r="L33" s="34">
        <f t="shared" si="4"/>
        <v>17533.24061195279</v>
      </c>
    </row>
    <row r="34" spans="1:12" s="1" customFormat="1" ht="14.25">
      <c r="A34" s="4">
        <v>20</v>
      </c>
      <c r="B34" s="19"/>
      <c r="C34" s="20"/>
      <c r="D34" s="4"/>
      <c r="E34" s="21">
        <f t="shared" si="0"/>
        <v>12328.79740899742</v>
      </c>
      <c r="F34" s="9">
        <f t="shared" si="1"/>
        <v>768337.6830343083</v>
      </c>
      <c r="G34" s="3"/>
      <c r="H34" s="22">
        <f t="shared" si="2"/>
        <v>5204.443202955371</v>
      </c>
      <c r="I34" s="4">
        <f t="shared" si="3"/>
        <v>119002.4952733641</v>
      </c>
      <c r="J34" s="4"/>
      <c r="K34" s="4"/>
      <c r="L34" s="34">
        <f t="shared" si="4"/>
        <v>17533.24061195279</v>
      </c>
    </row>
    <row r="35" spans="1:12" s="1" customFormat="1" ht="14.25">
      <c r="A35" s="4">
        <v>21</v>
      </c>
      <c r="B35" s="19"/>
      <c r="C35" s="20"/>
      <c r="D35" s="4"/>
      <c r="E35" s="21">
        <f t="shared" si="0"/>
        <v>12410.98939172407</v>
      </c>
      <c r="F35" s="9">
        <f t="shared" si="1"/>
        <v>755926.6936425841</v>
      </c>
      <c r="G35" s="3"/>
      <c r="H35" s="22">
        <f t="shared" si="2"/>
        <v>5122.251220228722</v>
      </c>
      <c r="I35" s="4">
        <f t="shared" si="3"/>
        <v>124124.74649359281</v>
      </c>
      <c r="J35" s="4"/>
      <c r="K35" s="4"/>
      <c r="L35" s="34">
        <f t="shared" si="4"/>
        <v>17533.24061195279</v>
      </c>
    </row>
    <row r="36" spans="1:12" s="1" customFormat="1" ht="14.25">
      <c r="A36" s="4">
        <v>22</v>
      </c>
      <c r="B36" s="19"/>
      <c r="C36" s="20"/>
      <c r="D36" s="4"/>
      <c r="E36" s="21">
        <f t="shared" si="0"/>
        <v>12493.729321002229</v>
      </c>
      <c r="F36" s="9">
        <f t="shared" si="1"/>
        <v>743432.9643215819</v>
      </c>
      <c r="G36" s="3"/>
      <c r="H36" s="22">
        <f t="shared" si="2"/>
        <v>5039.5112909505615</v>
      </c>
      <c r="I36" s="4">
        <f t="shared" si="3"/>
        <v>129164.25778454337</v>
      </c>
      <c r="J36" s="4"/>
      <c r="K36" s="4"/>
      <c r="L36" s="34">
        <f t="shared" si="4"/>
        <v>17533.24061195279</v>
      </c>
    </row>
    <row r="37" spans="1:12" s="1" customFormat="1" ht="14.25">
      <c r="A37" s="4">
        <v>23</v>
      </c>
      <c r="B37" s="19"/>
      <c r="C37" s="20"/>
      <c r="D37" s="4"/>
      <c r="E37" s="21">
        <f t="shared" si="0"/>
        <v>12577.020849808912</v>
      </c>
      <c r="F37" s="9">
        <f t="shared" si="1"/>
        <v>730855.943471773</v>
      </c>
      <c r="G37" s="3"/>
      <c r="H37" s="22">
        <f t="shared" si="2"/>
        <v>4956.219762143879</v>
      </c>
      <c r="I37" s="4">
        <f t="shared" si="3"/>
        <v>134120.47754668724</v>
      </c>
      <c r="J37" s="4"/>
      <c r="K37" s="4"/>
      <c r="L37" s="34">
        <f t="shared" si="4"/>
        <v>17533.24061195279</v>
      </c>
    </row>
    <row r="38" spans="1:12" s="1" customFormat="1" ht="15" thickBot="1">
      <c r="A38" s="43">
        <v>24</v>
      </c>
      <c r="B38" s="42"/>
      <c r="C38" s="42"/>
      <c r="D38" s="43"/>
      <c r="E38" s="44">
        <f t="shared" si="0"/>
        <v>12660.867655474305</v>
      </c>
      <c r="F38" s="45">
        <f t="shared" si="1"/>
        <v>718195.0758162986</v>
      </c>
      <c r="G38" s="46"/>
      <c r="H38" s="47">
        <f t="shared" si="2"/>
        <v>4872.372956478486</v>
      </c>
      <c r="I38" s="43">
        <f t="shared" si="3"/>
        <v>138992.8505031657</v>
      </c>
      <c r="J38" s="43"/>
      <c r="K38" s="43"/>
      <c r="L38" s="34">
        <f t="shared" si="4"/>
        <v>17533.24061195279</v>
      </c>
    </row>
    <row r="39" spans="1:12" s="1" customFormat="1" ht="14.25">
      <c r="A39" s="4">
        <v>25</v>
      </c>
      <c r="B39" s="19"/>
      <c r="C39" s="20"/>
      <c r="D39" s="4"/>
      <c r="E39" s="21">
        <f aca="true" t="shared" si="5" ref="E39:E74">L39-H39</f>
        <v>12745.273439844135</v>
      </c>
      <c r="F39" s="9">
        <f aca="true" t="shared" si="6" ref="F39:F74">F38-E39</f>
        <v>705449.8023764545</v>
      </c>
      <c r="G39" s="3"/>
      <c r="H39" s="22">
        <f aca="true" t="shared" si="7" ref="H39:H74">F38*$F$3/12</f>
        <v>4787.967172108657</v>
      </c>
      <c r="I39" s="4">
        <f aca="true" t="shared" si="8" ref="I39:I74">H39+I38</f>
        <v>143780.81767527436</v>
      </c>
      <c r="J39" s="4"/>
      <c r="K39" s="4"/>
      <c r="L39" s="34">
        <f t="shared" si="4"/>
        <v>17533.24061195279</v>
      </c>
    </row>
    <row r="40" spans="1:12" s="1" customFormat="1" ht="15" thickBot="1">
      <c r="A40" s="4">
        <v>26</v>
      </c>
      <c r="B40" s="42"/>
      <c r="C40" s="42"/>
      <c r="D40" s="43"/>
      <c r="E40" s="44">
        <f t="shared" si="5"/>
        <v>12830.241929443095</v>
      </c>
      <c r="F40" s="45">
        <f t="shared" si="6"/>
        <v>692619.5604470114</v>
      </c>
      <c r="G40" s="46"/>
      <c r="H40" s="47">
        <f t="shared" si="7"/>
        <v>4702.998682509697</v>
      </c>
      <c r="I40" s="43">
        <f t="shared" si="8"/>
        <v>148483.81635778406</v>
      </c>
      <c r="J40" s="43"/>
      <c r="K40" s="43"/>
      <c r="L40" s="34">
        <f t="shared" si="4"/>
        <v>17533.24061195279</v>
      </c>
    </row>
    <row r="41" spans="1:12" s="1" customFormat="1" ht="14.25">
      <c r="A41" s="4">
        <v>27</v>
      </c>
      <c r="B41" s="19"/>
      <c r="C41" s="20"/>
      <c r="D41" s="4"/>
      <c r="E41" s="21">
        <f t="shared" si="5"/>
        <v>12915.776875639382</v>
      </c>
      <c r="F41" s="9">
        <f t="shared" si="6"/>
        <v>679703.783571372</v>
      </c>
      <c r="G41" s="3"/>
      <c r="H41" s="22">
        <f t="shared" si="7"/>
        <v>4617.463736313409</v>
      </c>
      <c r="I41" s="4">
        <f t="shared" si="8"/>
        <v>153101.28009409746</v>
      </c>
      <c r="J41" s="4"/>
      <c r="K41" s="4"/>
      <c r="L41" s="34">
        <f t="shared" si="4"/>
        <v>17533.24061195279</v>
      </c>
    </row>
    <row r="42" spans="1:12" s="1" customFormat="1" ht="15" thickBot="1">
      <c r="A42" s="43">
        <v>28</v>
      </c>
      <c r="B42" s="42"/>
      <c r="C42" s="42"/>
      <c r="D42" s="43"/>
      <c r="E42" s="44">
        <f t="shared" si="5"/>
        <v>13001.88205481031</v>
      </c>
      <c r="F42" s="45">
        <f t="shared" si="6"/>
        <v>666701.9015165617</v>
      </c>
      <c r="G42" s="46"/>
      <c r="H42" s="47">
        <f t="shared" si="7"/>
        <v>4531.35855714248</v>
      </c>
      <c r="I42" s="43">
        <f t="shared" si="8"/>
        <v>157632.63865123995</v>
      </c>
      <c r="J42" s="43"/>
      <c r="K42" s="43"/>
      <c r="L42" s="34">
        <f t="shared" si="4"/>
        <v>17533.24061195279</v>
      </c>
    </row>
    <row r="43" spans="1:12" s="1" customFormat="1" ht="14.25">
      <c r="A43" s="4">
        <v>29</v>
      </c>
      <c r="B43" s="19"/>
      <c r="C43" s="20"/>
      <c r="D43" s="4"/>
      <c r="E43" s="21">
        <f t="shared" si="5"/>
        <v>13088.561268509045</v>
      </c>
      <c r="F43" s="9">
        <f t="shared" si="6"/>
        <v>653613.3402480527</v>
      </c>
      <c r="G43" s="3"/>
      <c r="H43" s="22">
        <f t="shared" si="7"/>
        <v>4444.679343443745</v>
      </c>
      <c r="I43" s="4">
        <f t="shared" si="8"/>
        <v>162077.3179946837</v>
      </c>
      <c r="J43" s="4"/>
      <c r="K43" s="4"/>
      <c r="L43" s="34">
        <f t="shared" si="4"/>
        <v>17533.24061195279</v>
      </c>
    </row>
    <row r="44" spans="1:12" s="1" customFormat="1" ht="15" thickBot="1">
      <c r="A44" s="4">
        <v>30</v>
      </c>
      <c r="B44" s="42"/>
      <c r="C44" s="42"/>
      <c r="D44" s="43"/>
      <c r="E44" s="44">
        <f t="shared" si="5"/>
        <v>13175.81834363244</v>
      </c>
      <c r="F44" s="45">
        <f t="shared" si="6"/>
        <v>640437.5219044203</v>
      </c>
      <c r="G44" s="46"/>
      <c r="H44" s="47">
        <f t="shared" si="7"/>
        <v>4357.422268320352</v>
      </c>
      <c r="I44" s="43">
        <f t="shared" si="8"/>
        <v>166434.74026300403</v>
      </c>
      <c r="J44" s="43"/>
      <c r="K44" s="43"/>
      <c r="L44" s="34">
        <f t="shared" si="4"/>
        <v>17533.24061195279</v>
      </c>
    </row>
    <row r="45" spans="1:12" s="1" customFormat="1" ht="14.25">
      <c r="A45" s="4">
        <v>31</v>
      </c>
      <c r="B45" s="19"/>
      <c r="C45" s="20"/>
      <c r="D45" s="4"/>
      <c r="E45" s="21">
        <f t="shared" si="5"/>
        <v>13263.65713258999</v>
      </c>
      <c r="F45" s="9">
        <f t="shared" si="6"/>
        <v>627173.8647718304</v>
      </c>
      <c r="G45" s="3"/>
      <c r="H45" s="22">
        <f t="shared" si="7"/>
        <v>4269.583479362803</v>
      </c>
      <c r="I45" s="4">
        <f t="shared" si="8"/>
        <v>170704.32374236683</v>
      </c>
      <c r="J45" s="4"/>
      <c r="K45" s="4"/>
      <c r="L45" s="34">
        <f t="shared" si="4"/>
        <v>17533.24061195279</v>
      </c>
    </row>
    <row r="46" spans="1:12" s="1" customFormat="1" ht="15" thickBot="1">
      <c r="A46" s="43">
        <v>32</v>
      </c>
      <c r="B46" s="42"/>
      <c r="C46" s="42"/>
      <c r="D46" s="43"/>
      <c r="E46" s="44">
        <f t="shared" si="5"/>
        <v>13352.081513473922</v>
      </c>
      <c r="F46" s="45">
        <f t="shared" si="6"/>
        <v>613821.7832583565</v>
      </c>
      <c r="G46" s="46"/>
      <c r="H46" s="47">
        <f t="shared" si="7"/>
        <v>4181.159098478869</v>
      </c>
      <c r="I46" s="43">
        <f t="shared" si="8"/>
        <v>174885.4828408457</v>
      </c>
      <c r="J46" s="43"/>
      <c r="K46" s="43"/>
      <c r="L46" s="34">
        <f t="shared" si="4"/>
        <v>17533.24061195279</v>
      </c>
    </row>
    <row r="47" spans="1:12" s="1" customFormat="1" ht="14.25">
      <c r="A47" s="4">
        <v>33</v>
      </c>
      <c r="B47" s="19"/>
      <c r="C47" s="20"/>
      <c r="D47" s="4"/>
      <c r="E47" s="21">
        <f t="shared" si="5"/>
        <v>13441.095390230415</v>
      </c>
      <c r="F47" s="9">
        <f t="shared" si="6"/>
        <v>600380.6878681261</v>
      </c>
      <c r="G47" s="3"/>
      <c r="H47" s="22">
        <f t="shared" si="7"/>
        <v>4092.1452217223764</v>
      </c>
      <c r="I47" s="4">
        <f t="shared" si="8"/>
        <v>178977.62806256808</v>
      </c>
      <c r="J47" s="4"/>
      <c r="K47" s="4"/>
      <c r="L47" s="34">
        <f t="shared" si="4"/>
        <v>17533.24061195279</v>
      </c>
    </row>
    <row r="48" spans="1:12" s="1" customFormat="1" ht="15" thickBot="1">
      <c r="A48" s="4">
        <v>34</v>
      </c>
      <c r="B48" s="42"/>
      <c r="C48" s="42"/>
      <c r="D48" s="43"/>
      <c r="E48" s="44">
        <f t="shared" si="5"/>
        <v>13530.70269283195</v>
      </c>
      <c r="F48" s="45">
        <f t="shared" si="6"/>
        <v>586849.9851752941</v>
      </c>
      <c r="G48" s="46"/>
      <c r="H48" s="47">
        <f t="shared" si="7"/>
        <v>4002.537919120841</v>
      </c>
      <c r="I48" s="43">
        <f t="shared" si="8"/>
        <v>182980.16598168892</v>
      </c>
      <c r="J48" s="43"/>
      <c r="K48" s="43"/>
      <c r="L48" s="34">
        <f t="shared" si="4"/>
        <v>17533.24061195279</v>
      </c>
    </row>
    <row r="49" spans="1:12" s="1" customFormat="1" ht="14.25">
      <c r="A49" s="4">
        <v>35</v>
      </c>
      <c r="B49" s="19"/>
      <c r="C49" s="20"/>
      <c r="D49" s="4"/>
      <c r="E49" s="21">
        <f t="shared" si="5"/>
        <v>13620.90737745083</v>
      </c>
      <c r="F49" s="9">
        <f t="shared" si="6"/>
        <v>573229.0777978433</v>
      </c>
      <c r="G49" s="3"/>
      <c r="H49" s="22">
        <f t="shared" si="7"/>
        <v>3912.3332345019608</v>
      </c>
      <c r="I49" s="4">
        <f t="shared" si="8"/>
        <v>186892.4992161909</v>
      </c>
      <c r="J49" s="4"/>
      <c r="K49" s="4"/>
      <c r="L49" s="34">
        <f t="shared" si="4"/>
        <v>17533.24061195279</v>
      </c>
    </row>
    <row r="50" spans="1:12" s="1" customFormat="1" ht="15" thickBot="1">
      <c r="A50" s="43">
        <v>36</v>
      </c>
      <c r="B50" s="42"/>
      <c r="C50" s="42"/>
      <c r="D50" s="43"/>
      <c r="E50" s="44">
        <f t="shared" si="5"/>
        <v>13711.713426633836</v>
      </c>
      <c r="F50" s="45">
        <f t="shared" si="6"/>
        <v>559517.3643712094</v>
      </c>
      <c r="G50" s="46"/>
      <c r="H50" s="47">
        <f t="shared" si="7"/>
        <v>3821.527185318955</v>
      </c>
      <c r="I50" s="43">
        <f t="shared" si="8"/>
        <v>190714.02640150985</v>
      </c>
      <c r="J50" s="43"/>
      <c r="K50" s="43"/>
      <c r="L50" s="34">
        <f t="shared" si="4"/>
        <v>17533.24061195279</v>
      </c>
    </row>
    <row r="51" spans="1:12" s="1" customFormat="1" ht="14.25">
      <c r="A51" s="4">
        <v>37</v>
      </c>
      <c r="B51" s="19"/>
      <c r="C51" s="20"/>
      <c r="D51" s="4"/>
      <c r="E51" s="21">
        <f t="shared" si="5"/>
        <v>13803.124849478061</v>
      </c>
      <c r="F51" s="9">
        <f t="shared" si="6"/>
        <v>545714.2395217314</v>
      </c>
      <c r="G51" s="3"/>
      <c r="H51" s="22">
        <f t="shared" si="7"/>
        <v>3730.1157624747298</v>
      </c>
      <c r="I51" s="4">
        <f t="shared" si="8"/>
        <v>194444.1421639846</v>
      </c>
      <c r="J51" s="4"/>
      <c r="K51" s="4"/>
      <c r="L51" s="34">
        <f t="shared" si="4"/>
        <v>17533.24061195279</v>
      </c>
    </row>
    <row r="52" spans="1:12" s="1" customFormat="1" ht="15" thickBot="1">
      <c r="A52" s="4">
        <v>38</v>
      </c>
      <c r="B52" s="42"/>
      <c r="C52" s="42"/>
      <c r="D52" s="43"/>
      <c r="E52" s="44">
        <f t="shared" si="5"/>
        <v>13895.145681807915</v>
      </c>
      <c r="F52" s="45">
        <f t="shared" si="6"/>
        <v>531819.0938399235</v>
      </c>
      <c r="G52" s="46"/>
      <c r="H52" s="47">
        <f t="shared" si="7"/>
        <v>3638.094930144876</v>
      </c>
      <c r="I52" s="43">
        <f t="shared" si="8"/>
        <v>198082.23709412946</v>
      </c>
      <c r="J52" s="43"/>
      <c r="K52" s="43"/>
      <c r="L52" s="34">
        <f t="shared" si="4"/>
        <v>17533.24061195279</v>
      </c>
    </row>
    <row r="53" spans="1:12" s="1" customFormat="1" ht="14.25">
      <c r="A53" s="4">
        <v>39</v>
      </c>
      <c r="B53" s="19"/>
      <c r="C53" s="20"/>
      <c r="D53" s="4"/>
      <c r="E53" s="21">
        <f t="shared" si="5"/>
        <v>13987.779986353302</v>
      </c>
      <c r="F53" s="9">
        <f t="shared" si="6"/>
        <v>517831.3138535702</v>
      </c>
      <c r="G53" s="3"/>
      <c r="H53" s="22">
        <f t="shared" si="7"/>
        <v>3545.46062559949</v>
      </c>
      <c r="I53" s="4">
        <f t="shared" si="8"/>
        <v>201627.69771972895</v>
      </c>
      <c r="J53" s="4"/>
      <c r="K53" s="4"/>
      <c r="L53" s="34">
        <f t="shared" si="4"/>
        <v>17533.24061195279</v>
      </c>
    </row>
    <row r="54" spans="1:12" s="1" customFormat="1" ht="15" thickBot="1">
      <c r="A54" s="4">
        <v>40</v>
      </c>
      <c r="B54" s="42"/>
      <c r="C54" s="42"/>
      <c r="D54" s="43"/>
      <c r="E54" s="44">
        <f t="shared" si="5"/>
        <v>14081.03185292899</v>
      </c>
      <c r="F54" s="45">
        <f t="shared" si="6"/>
        <v>503750.2820006412</v>
      </c>
      <c r="G54" s="46"/>
      <c r="H54" s="47">
        <f t="shared" si="7"/>
        <v>3452.208759023801</v>
      </c>
      <c r="I54" s="43">
        <f t="shared" si="8"/>
        <v>205079.90647875276</v>
      </c>
      <c r="J54" s="43"/>
      <c r="K54" s="43"/>
      <c r="L54" s="34">
        <f t="shared" si="4"/>
        <v>17533.24061195279</v>
      </c>
    </row>
    <row r="55" spans="1:12" s="1" customFormat="1" ht="14.25">
      <c r="A55" s="4">
        <v>41</v>
      </c>
      <c r="B55" s="19"/>
      <c r="C55" s="20"/>
      <c r="D55" s="4"/>
      <c r="E55" s="21">
        <f t="shared" si="5"/>
        <v>14174.905398615183</v>
      </c>
      <c r="F55" s="9">
        <f t="shared" si="6"/>
        <v>489575.37660202605</v>
      </c>
      <c r="G55" s="3"/>
      <c r="H55" s="22">
        <f t="shared" si="7"/>
        <v>3358.3352133376084</v>
      </c>
      <c r="I55" s="4">
        <f t="shared" si="8"/>
        <v>208438.24169209038</v>
      </c>
      <c r="J55" s="4"/>
      <c r="K55" s="4"/>
      <c r="L55" s="34">
        <f t="shared" si="4"/>
        <v>17533.24061195279</v>
      </c>
    </row>
    <row r="56" spans="1:12" s="1" customFormat="1" ht="15" thickBot="1">
      <c r="A56" s="4">
        <v>42</v>
      </c>
      <c r="B56" s="42"/>
      <c r="C56" s="42"/>
      <c r="D56" s="43"/>
      <c r="E56" s="44">
        <f t="shared" si="5"/>
        <v>14269.404767939284</v>
      </c>
      <c r="F56" s="45">
        <f t="shared" si="6"/>
        <v>475305.97183408675</v>
      </c>
      <c r="G56" s="46"/>
      <c r="H56" s="47">
        <f t="shared" si="7"/>
        <v>3263.835844013507</v>
      </c>
      <c r="I56" s="43">
        <f t="shared" si="8"/>
        <v>211702.0775361039</v>
      </c>
      <c r="J56" s="43"/>
      <c r="K56" s="43"/>
      <c r="L56" s="34">
        <f t="shared" si="4"/>
        <v>17533.24061195279</v>
      </c>
    </row>
    <row r="57" spans="1:12" s="1" customFormat="1" ht="15" thickBot="1">
      <c r="A57" s="43">
        <v>43</v>
      </c>
      <c r="B57" s="19"/>
      <c r="C57" s="20"/>
      <c r="D57" s="4"/>
      <c r="E57" s="21">
        <f t="shared" si="5"/>
        <v>14364.53413305888</v>
      </c>
      <c r="F57" s="9">
        <f t="shared" si="6"/>
        <v>460941.4377010279</v>
      </c>
      <c r="G57" s="3"/>
      <c r="H57" s="22">
        <f t="shared" si="7"/>
        <v>3168.7064788939115</v>
      </c>
      <c r="I57" s="4">
        <f t="shared" si="8"/>
        <v>214870.7840149978</v>
      </c>
      <c r="J57" s="4"/>
      <c r="K57" s="4"/>
      <c r="L57" s="34">
        <f t="shared" si="4"/>
        <v>17533.24061195279</v>
      </c>
    </row>
    <row r="58" spans="1:12" s="1" customFormat="1" ht="15" thickBot="1">
      <c r="A58" s="4">
        <v>44</v>
      </c>
      <c r="B58" s="42"/>
      <c r="C58" s="42"/>
      <c r="D58" s="43"/>
      <c r="E58" s="44">
        <f t="shared" si="5"/>
        <v>14460.297693945939</v>
      </c>
      <c r="F58" s="45">
        <f t="shared" si="6"/>
        <v>446481.14000708197</v>
      </c>
      <c r="G58" s="46"/>
      <c r="H58" s="47">
        <f t="shared" si="7"/>
        <v>3072.942918006853</v>
      </c>
      <c r="I58" s="43">
        <f t="shared" si="8"/>
        <v>217943.72693300465</v>
      </c>
      <c r="J58" s="43"/>
      <c r="K58" s="43"/>
      <c r="L58" s="34">
        <f t="shared" si="4"/>
        <v>17533.24061195279</v>
      </c>
    </row>
    <row r="59" spans="1:12" s="1" customFormat="1" ht="14.25">
      <c r="A59" s="4">
        <v>45</v>
      </c>
      <c r="B59" s="19"/>
      <c r="C59" s="20"/>
      <c r="D59" s="4"/>
      <c r="E59" s="21">
        <f t="shared" si="5"/>
        <v>14556.699678572244</v>
      </c>
      <c r="F59" s="9">
        <f t="shared" si="6"/>
        <v>431924.4403285097</v>
      </c>
      <c r="G59" s="3"/>
      <c r="H59" s="22">
        <f t="shared" si="7"/>
        <v>2976.540933380547</v>
      </c>
      <c r="I59" s="4">
        <f t="shared" si="8"/>
        <v>220920.2678663852</v>
      </c>
      <c r="J59" s="4"/>
      <c r="K59" s="4"/>
      <c r="L59" s="34">
        <f t="shared" si="4"/>
        <v>17533.24061195279</v>
      </c>
    </row>
    <row r="60" spans="1:12" s="1" customFormat="1" ht="15" thickBot="1">
      <c r="A60" s="4">
        <v>46</v>
      </c>
      <c r="B60" s="42"/>
      <c r="C60" s="42"/>
      <c r="D60" s="43"/>
      <c r="E60" s="44">
        <f t="shared" si="5"/>
        <v>14653.74434309606</v>
      </c>
      <c r="F60" s="45">
        <f t="shared" si="6"/>
        <v>417270.6959854137</v>
      </c>
      <c r="G60" s="46"/>
      <c r="H60" s="47">
        <f t="shared" si="7"/>
        <v>2879.4962688567316</v>
      </c>
      <c r="I60" s="43">
        <f t="shared" si="8"/>
        <v>223799.76413524192</v>
      </c>
      <c r="J60" s="43"/>
      <c r="K60" s="43"/>
      <c r="L60" s="34">
        <f t="shared" si="4"/>
        <v>17533.24061195279</v>
      </c>
    </row>
    <row r="61" spans="1:12" s="1" customFormat="1" ht="15" thickBot="1">
      <c r="A61" s="43">
        <v>47</v>
      </c>
      <c r="B61" s="19"/>
      <c r="C61" s="20"/>
      <c r="D61" s="4"/>
      <c r="E61" s="21">
        <f t="shared" si="5"/>
        <v>14751.435972050034</v>
      </c>
      <c r="F61" s="9">
        <f t="shared" si="6"/>
        <v>402519.2600133637</v>
      </c>
      <c r="G61" s="3"/>
      <c r="H61" s="22">
        <f t="shared" si="7"/>
        <v>2781.8046399027576</v>
      </c>
      <c r="I61" s="4">
        <f t="shared" si="8"/>
        <v>226581.56877514467</v>
      </c>
      <c r="J61" s="4"/>
      <c r="K61" s="4"/>
      <c r="L61" s="34">
        <f t="shared" si="4"/>
        <v>17533.24061195279</v>
      </c>
    </row>
    <row r="62" spans="1:12" s="1" customFormat="1" ht="15" thickBot="1">
      <c r="A62" s="4">
        <v>48</v>
      </c>
      <c r="B62" s="42"/>
      <c r="C62" s="42"/>
      <c r="D62" s="43"/>
      <c r="E62" s="44">
        <f t="shared" si="5"/>
        <v>14849.778878530367</v>
      </c>
      <c r="F62" s="45">
        <f t="shared" si="6"/>
        <v>387669.4811348333</v>
      </c>
      <c r="G62" s="46"/>
      <c r="H62" s="47">
        <f t="shared" si="7"/>
        <v>2683.4617334224245</v>
      </c>
      <c r="I62" s="43">
        <f t="shared" si="8"/>
        <v>229265.03050856708</v>
      </c>
      <c r="J62" s="43"/>
      <c r="K62" s="43"/>
      <c r="L62" s="34">
        <f t="shared" si="4"/>
        <v>17533.24061195279</v>
      </c>
    </row>
    <row r="63" spans="1:12" s="1" customFormat="1" ht="14.25">
      <c r="A63" s="4">
        <v>49</v>
      </c>
      <c r="B63" s="19"/>
      <c r="C63" s="20"/>
      <c r="D63" s="4"/>
      <c r="E63" s="21">
        <f t="shared" si="5"/>
        <v>14948.777404387236</v>
      </c>
      <c r="F63" s="9">
        <f t="shared" si="6"/>
        <v>372720.70373044605</v>
      </c>
      <c r="G63" s="3"/>
      <c r="H63" s="22">
        <f t="shared" si="7"/>
        <v>2584.4632075655554</v>
      </c>
      <c r="I63" s="4">
        <f t="shared" si="8"/>
        <v>231849.49371613265</v>
      </c>
      <c r="J63" s="4"/>
      <c r="K63" s="4"/>
      <c r="L63" s="34">
        <f t="shared" si="4"/>
        <v>17533.24061195279</v>
      </c>
    </row>
    <row r="64" spans="1:12" s="1" customFormat="1" ht="15" thickBot="1">
      <c r="A64" s="4">
        <v>50</v>
      </c>
      <c r="B64" s="42"/>
      <c r="C64" s="42"/>
      <c r="D64" s="43"/>
      <c r="E64" s="44">
        <f t="shared" si="5"/>
        <v>15048.435920416485</v>
      </c>
      <c r="F64" s="45">
        <f t="shared" si="6"/>
        <v>357672.26781002956</v>
      </c>
      <c r="G64" s="46"/>
      <c r="H64" s="47">
        <f t="shared" si="7"/>
        <v>2484.804691536307</v>
      </c>
      <c r="I64" s="43">
        <f t="shared" si="8"/>
        <v>234334.29840766895</v>
      </c>
      <c r="J64" s="43"/>
      <c r="K64" s="43"/>
      <c r="L64" s="34">
        <f t="shared" si="4"/>
        <v>17533.24061195279</v>
      </c>
    </row>
    <row r="65" spans="1:12" s="1" customFormat="1" ht="15" thickBot="1">
      <c r="A65" s="43">
        <v>51</v>
      </c>
      <c r="B65" s="19"/>
      <c r="C65" s="20"/>
      <c r="D65" s="4"/>
      <c r="E65" s="21">
        <f t="shared" si="5"/>
        <v>15148.758826552594</v>
      </c>
      <c r="F65" s="9">
        <f t="shared" si="6"/>
        <v>342523.50898347696</v>
      </c>
      <c r="G65" s="3"/>
      <c r="H65" s="22">
        <f t="shared" si="7"/>
        <v>2384.481785400197</v>
      </c>
      <c r="I65" s="4">
        <f t="shared" si="8"/>
        <v>236718.78019306913</v>
      </c>
      <c r="J65" s="4"/>
      <c r="K65" s="4"/>
      <c r="L65" s="34">
        <f t="shared" si="4"/>
        <v>17533.24061195279</v>
      </c>
    </row>
    <row r="66" spans="1:12" s="1" customFormat="1" ht="15" thickBot="1">
      <c r="A66" s="4">
        <v>52</v>
      </c>
      <c r="B66" s="42"/>
      <c r="C66" s="42"/>
      <c r="D66" s="43"/>
      <c r="E66" s="44">
        <f t="shared" si="5"/>
        <v>15249.750552062946</v>
      </c>
      <c r="F66" s="45">
        <f t="shared" si="6"/>
        <v>327273.758431414</v>
      </c>
      <c r="G66" s="46"/>
      <c r="H66" s="47">
        <f t="shared" si="7"/>
        <v>2283.490059889846</v>
      </c>
      <c r="I66" s="43">
        <f t="shared" si="8"/>
        <v>239002.270252959</v>
      </c>
      <c r="J66" s="43"/>
      <c r="K66" s="43"/>
      <c r="L66" s="34">
        <f t="shared" si="4"/>
        <v>17533.24061195279</v>
      </c>
    </row>
    <row r="67" spans="1:12" s="1" customFormat="1" ht="14.25">
      <c r="A67" s="4">
        <v>53</v>
      </c>
      <c r="B67" s="19"/>
      <c r="C67" s="20"/>
      <c r="D67" s="4"/>
      <c r="E67" s="21">
        <f t="shared" si="5"/>
        <v>15351.415555743364</v>
      </c>
      <c r="F67" s="9">
        <f t="shared" si="6"/>
        <v>311922.34287567064</v>
      </c>
      <c r="G67" s="3"/>
      <c r="H67" s="22">
        <f t="shared" si="7"/>
        <v>2181.8250562094267</v>
      </c>
      <c r="I67" s="4">
        <f t="shared" si="8"/>
        <v>241184.09530916842</v>
      </c>
      <c r="J67" s="4"/>
      <c r="K67" s="4"/>
      <c r="L67" s="34">
        <f t="shared" si="4"/>
        <v>17533.24061195279</v>
      </c>
    </row>
    <row r="68" spans="1:12" s="1" customFormat="1" ht="15" thickBot="1">
      <c r="A68" s="4">
        <v>54</v>
      </c>
      <c r="B68" s="42"/>
      <c r="C68" s="42"/>
      <c r="D68" s="43"/>
      <c r="E68" s="44">
        <f t="shared" si="5"/>
        <v>15453.758326114987</v>
      </c>
      <c r="F68" s="45">
        <f t="shared" si="6"/>
        <v>296468.5845495557</v>
      </c>
      <c r="G68" s="46"/>
      <c r="H68" s="47">
        <f t="shared" si="7"/>
        <v>2079.4822858378043</v>
      </c>
      <c r="I68" s="43">
        <f t="shared" si="8"/>
        <v>243263.57759500624</v>
      </c>
      <c r="J68" s="43"/>
      <c r="K68" s="43"/>
      <c r="L68" s="34">
        <f t="shared" si="4"/>
        <v>17533.24061195279</v>
      </c>
    </row>
    <row r="69" spans="1:12" s="1" customFormat="1" ht="15" thickBot="1">
      <c r="A69" s="43">
        <v>55</v>
      </c>
      <c r="B69" s="19"/>
      <c r="C69" s="20"/>
      <c r="D69" s="4"/>
      <c r="E69" s="21">
        <f t="shared" si="5"/>
        <v>15556.78338162242</v>
      </c>
      <c r="F69" s="9">
        <f t="shared" si="6"/>
        <v>280911.80116793327</v>
      </c>
      <c r="G69" s="3"/>
      <c r="H69" s="22">
        <f t="shared" si="7"/>
        <v>1976.4572303303712</v>
      </c>
      <c r="I69" s="4">
        <f t="shared" si="8"/>
        <v>245240.0348253366</v>
      </c>
      <c r="J69" s="4"/>
      <c r="K69" s="4"/>
      <c r="L69" s="34">
        <f t="shared" si="4"/>
        <v>17533.24061195279</v>
      </c>
    </row>
    <row r="70" spans="1:12" s="1" customFormat="1" ht="15" thickBot="1">
      <c r="A70" s="4">
        <v>56</v>
      </c>
      <c r="B70" s="42"/>
      <c r="C70" s="42"/>
      <c r="D70" s="43"/>
      <c r="E70" s="44">
        <f t="shared" si="5"/>
        <v>15660.495270833237</v>
      </c>
      <c r="F70" s="45">
        <f t="shared" si="6"/>
        <v>265251.3058971</v>
      </c>
      <c r="G70" s="46"/>
      <c r="H70" s="47">
        <f t="shared" si="7"/>
        <v>1872.745341119555</v>
      </c>
      <c r="I70" s="43">
        <f t="shared" si="8"/>
        <v>247112.78016645616</v>
      </c>
      <c r="J70" s="43"/>
      <c r="K70" s="43"/>
      <c r="L70" s="34">
        <f t="shared" si="4"/>
        <v>17533.24061195279</v>
      </c>
    </row>
    <row r="71" spans="1:12" s="1" customFormat="1" ht="14.25">
      <c r="A71" s="4">
        <v>57</v>
      </c>
      <c r="B71" s="19"/>
      <c r="C71" s="20"/>
      <c r="D71" s="4"/>
      <c r="E71" s="21">
        <f t="shared" si="5"/>
        <v>15764.898572638791</v>
      </c>
      <c r="F71" s="9">
        <f t="shared" si="6"/>
        <v>249486.4073244612</v>
      </c>
      <c r="G71" s="3"/>
      <c r="H71" s="22">
        <f t="shared" si="7"/>
        <v>1768.3420393140002</v>
      </c>
      <c r="I71" s="4">
        <f t="shared" si="8"/>
        <v>248881.12220577017</v>
      </c>
      <c r="J71" s="4"/>
      <c r="K71" s="4"/>
      <c r="L71" s="34">
        <f t="shared" si="4"/>
        <v>17533.24061195279</v>
      </c>
    </row>
    <row r="72" spans="1:12" s="1" customFormat="1" ht="15" thickBot="1">
      <c r="A72" s="4">
        <v>58</v>
      </c>
      <c r="B72" s="42"/>
      <c r="C72" s="42"/>
      <c r="D72" s="43"/>
      <c r="E72" s="44">
        <f t="shared" si="5"/>
        <v>15869.997896456383</v>
      </c>
      <c r="F72" s="45">
        <f t="shared" si="6"/>
        <v>233616.40942800482</v>
      </c>
      <c r="G72" s="46"/>
      <c r="H72" s="47">
        <f t="shared" si="7"/>
        <v>1663.242715496408</v>
      </c>
      <c r="I72" s="43">
        <f t="shared" si="8"/>
        <v>250544.36492126656</v>
      </c>
      <c r="J72" s="43"/>
      <c r="K72" s="43"/>
      <c r="L72" s="34">
        <f t="shared" si="4"/>
        <v>17533.24061195279</v>
      </c>
    </row>
    <row r="73" spans="1:12" s="1" customFormat="1" ht="15" thickBot="1">
      <c r="A73" s="43">
        <v>59</v>
      </c>
      <c r="B73" s="19"/>
      <c r="C73" s="20"/>
      <c r="D73" s="4"/>
      <c r="E73" s="21">
        <f t="shared" si="5"/>
        <v>15975.797882432758</v>
      </c>
      <c r="F73" s="9">
        <f t="shared" si="6"/>
        <v>217640.61154557206</v>
      </c>
      <c r="G73" s="3"/>
      <c r="H73" s="22">
        <f t="shared" si="7"/>
        <v>1557.4427295200321</v>
      </c>
      <c r="I73" s="4">
        <f t="shared" si="8"/>
        <v>252101.8076507866</v>
      </c>
      <c r="J73" s="4"/>
      <c r="K73" s="4"/>
      <c r="L73" s="34">
        <f t="shared" si="4"/>
        <v>17533.24061195279</v>
      </c>
    </row>
    <row r="74" spans="1:12" s="1" customFormat="1" ht="15" thickBot="1">
      <c r="A74" s="4">
        <v>60</v>
      </c>
      <c r="B74" s="42"/>
      <c r="C74" s="42"/>
      <c r="D74" s="43"/>
      <c r="E74" s="44">
        <f t="shared" si="5"/>
        <v>16082.303201648978</v>
      </c>
      <c r="F74" s="45">
        <f t="shared" si="6"/>
        <v>201558.30834392307</v>
      </c>
      <c r="G74" s="46"/>
      <c r="H74" s="47">
        <f t="shared" si="7"/>
        <v>1450.9374103038137</v>
      </c>
      <c r="I74" s="43">
        <f t="shared" si="8"/>
        <v>253552.74506109042</v>
      </c>
      <c r="J74" s="43"/>
      <c r="K74" s="43"/>
      <c r="L74" s="34">
        <f t="shared" si="4"/>
        <v>17533.24061195279</v>
      </c>
    </row>
    <row r="75" spans="1:12" ht="14.25">
      <c r="A75" s="4">
        <v>61</v>
      </c>
      <c r="B75" s="19"/>
      <c r="C75" s="20"/>
      <c r="D75" s="4"/>
      <c r="E75" s="21">
        <f aca="true" t="shared" si="9" ref="E75:E86">L75-H75</f>
        <v>16189.518556326637</v>
      </c>
      <c r="F75" s="9">
        <f aca="true" t="shared" si="10" ref="F75:F86">F74-E75</f>
        <v>185368.78978759644</v>
      </c>
      <c r="G75" s="3"/>
      <c r="H75" s="22">
        <f aca="true" t="shared" si="11" ref="H75:H86">F74*$F$3/12</f>
        <v>1343.7220556261539</v>
      </c>
      <c r="I75" s="4">
        <f aca="true" t="shared" si="12" ref="I75:I86">H75+I74</f>
        <v>254896.46711671658</v>
      </c>
      <c r="J75" s="4"/>
      <c r="K75" s="4"/>
      <c r="L75" s="34">
        <f t="shared" si="4"/>
        <v>17533.24061195279</v>
      </c>
    </row>
    <row r="76" spans="1:12" ht="15" thickBot="1">
      <c r="A76" s="43">
        <v>62</v>
      </c>
      <c r="B76" s="42"/>
      <c r="C76" s="42"/>
      <c r="D76" s="43"/>
      <c r="E76" s="44">
        <f t="shared" si="9"/>
        <v>16297.448680035483</v>
      </c>
      <c r="F76" s="45">
        <f t="shared" si="10"/>
        <v>169071.34110756096</v>
      </c>
      <c r="G76" s="46"/>
      <c r="H76" s="47">
        <f t="shared" si="11"/>
        <v>1235.7919319173095</v>
      </c>
      <c r="I76" s="43">
        <f t="shared" si="12"/>
        <v>256132.2590486339</v>
      </c>
      <c r="J76" s="43"/>
      <c r="K76" s="43"/>
      <c r="L76" s="34">
        <f t="shared" si="4"/>
        <v>17533.24061195279</v>
      </c>
    </row>
    <row r="77" spans="1:12" ht="14.25">
      <c r="A77" s="4">
        <v>63</v>
      </c>
      <c r="B77" s="19"/>
      <c r="C77" s="20"/>
      <c r="D77" s="4"/>
      <c r="E77" s="21">
        <f t="shared" si="9"/>
        <v>16406.098337902386</v>
      </c>
      <c r="F77" s="9">
        <f t="shared" si="10"/>
        <v>152665.24276965857</v>
      </c>
      <c r="G77" s="3"/>
      <c r="H77" s="22">
        <f t="shared" si="11"/>
        <v>1127.1422740504065</v>
      </c>
      <c r="I77" s="4">
        <f t="shared" si="12"/>
        <v>257259.4013226843</v>
      </c>
      <c r="J77" s="4"/>
      <c r="K77" s="4"/>
      <c r="L77" s="34">
        <f t="shared" si="4"/>
        <v>17533.24061195279</v>
      </c>
    </row>
    <row r="78" spans="1:12" ht="15" thickBot="1">
      <c r="A78" s="4">
        <v>64</v>
      </c>
      <c r="B78" s="42"/>
      <c r="C78" s="42"/>
      <c r="D78" s="43"/>
      <c r="E78" s="44">
        <f t="shared" si="9"/>
        <v>16515.472326821735</v>
      </c>
      <c r="F78" s="45">
        <f t="shared" si="10"/>
        <v>136149.77044283683</v>
      </c>
      <c r="G78" s="46"/>
      <c r="H78" s="47">
        <f t="shared" si="11"/>
        <v>1017.768285131057</v>
      </c>
      <c r="I78" s="43">
        <f t="shared" si="12"/>
        <v>258277.16960781536</v>
      </c>
      <c r="J78" s="43"/>
      <c r="K78" s="43"/>
      <c r="L78" s="34">
        <f t="shared" si="4"/>
        <v>17533.24061195279</v>
      </c>
    </row>
    <row r="79" spans="1:12" ht="15" thickBot="1">
      <c r="A79" s="43">
        <v>65</v>
      </c>
      <c r="B79" s="19"/>
      <c r="C79" s="20"/>
      <c r="D79" s="4"/>
      <c r="E79" s="21">
        <f t="shared" si="9"/>
        <v>16625.575475667214</v>
      </c>
      <c r="F79" s="9">
        <f t="shared" si="10"/>
        <v>119524.19496716962</v>
      </c>
      <c r="G79" s="3"/>
      <c r="H79" s="22">
        <f t="shared" si="11"/>
        <v>907.6651362855788</v>
      </c>
      <c r="I79" s="4">
        <f t="shared" si="12"/>
        <v>259184.83474410095</v>
      </c>
      <c r="J79" s="4"/>
      <c r="K79" s="4"/>
      <c r="L79" s="34">
        <f t="shared" si="4"/>
        <v>17533.24061195279</v>
      </c>
    </row>
    <row r="80" spans="1:12" ht="15" thickBot="1">
      <c r="A80" s="4">
        <v>66</v>
      </c>
      <c r="B80" s="42"/>
      <c r="C80" s="42"/>
      <c r="D80" s="43"/>
      <c r="E80" s="44">
        <f t="shared" si="9"/>
        <v>16736.412645504995</v>
      </c>
      <c r="F80" s="45">
        <f t="shared" si="10"/>
        <v>102787.78232166462</v>
      </c>
      <c r="G80" s="46"/>
      <c r="H80" s="47">
        <f t="shared" si="11"/>
        <v>796.8279664477974</v>
      </c>
      <c r="I80" s="43">
        <f t="shared" si="12"/>
        <v>259981.66271054876</v>
      </c>
      <c r="J80" s="43"/>
      <c r="K80" s="43"/>
      <c r="L80" s="34">
        <f t="shared" si="4"/>
        <v>17533.24061195279</v>
      </c>
    </row>
    <row r="81" spans="1:12" ht="14.25">
      <c r="A81" s="4">
        <v>67</v>
      </c>
      <c r="B81" s="19"/>
      <c r="C81" s="20"/>
      <c r="D81" s="4"/>
      <c r="E81" s="21">
        <f t="shared" si="9"/>
        <v>16847.98872980836</v>
      </c>
      <c r="F81" s="9">
        <f t="shared" si="10"/>
        <v>85939.79359185626</v>
      </c>
      <c r="G81" s="3"/>
      <c r="H81" s="22">
        <f t="shared" si="11"/>
        <v>685.2518821444309</v>
      </c>
      <c r="I81" s="4">
        <f t="shared" si="12"/>
        <v>260666.91459269318</v>
      </c>
      <c r="J81" s="4"/>
      <c r="K81" s="4"/>
      <c r="L81" s="34">
        <f aca="true" t="shared" si="13" ref="L81:L86">+L80</f>
        <v>17533.24061195279</v>
      </c>
    </row>
    <row r="82" spans="1:12" ht="15" thickBot="1">
      <c r="A82" s="43">
        <v>68</v>
      </c>
      <c r="B82" s="42"/>
      <c r="C82" s="42"/>
      <c r="D82" s="43"/>
      <c r="E82" s="44">
        <f t="shared" si="9"/>
        <v>16960.30865467375</v>
      </c>
      <c r="F82" s="45">
        <f t="shared" si="10"/>
        <v>68979.48493718251</v>
      </c>
      <c r="G82" s="46"/>
      <c r="H82" s="47">
        <f t="shared" si="11"/>
        <v>572.9319572790417</v>
      </c>
      <c r="I82" s="43">
        <f t="shared" si="12"/>
        <v>261239.84654997222</v>
      </c>
      <c r="J82" s="43"/>
      <c r="K82" s="43"/>
      <c r="L82" s="34">
        <f t="shared" si="13"/>
        <v>17533.24061195279</v>
      </c>
    </row>
    <row r="83" spans="1:12" ht="14.25">
      <c r="A83" s="4">
        <v>69</v>
      </c>
      <c r="B83" s="19"/>
      <c r="C83" s="20"/>
      <c r="D83" s="4"/>
      <c r="E83" s="21">
        <f t="shared" si="9"/>
        <v>17073.37737903824</v>
      </c>
      <c r="F83" s="9">
        <f t="shared" si="10"/>
        <v>51906.10755814427</v>
      </c>
      <c r="G83" s="3"/>
      <c r="H83" s="22">
        <f t="shared" si="11"/>
        <v>459.86323291455005</v>
      </c>
      <c r="I83" s="4">
        <f t="shared" si="12"/>
        <v>261699.70978288678</v>
      </c>
      <c r="J83" s="4"/>
      <c r="K83" s="4"/>
      <c r="L83" s="34">
        <f t="shared" si="13"/>
        <v>17533.24061195279</v>
      </c>
    </row>
    <row r="84" spans="1:12" ht="15" thickBot="1">
      <c r="A84" s="4">
        <v>70</v>
      </c>
      <c r="B84" s="42"/>
      <c r="C84" s="42"/>
      <c r="D84" s="43"/>
      <c r="E84" s="44">
        <f t="shared" si="9"/>
        <v>17187.199894898495</v>
      </c>
      <c r="F84" s="45">
        <f t="shared" si="10"/>
        <v>34718.90766324577</v>
      </c>
      <c r="G84" s="46"/>
      <c r="H84" s="47">
        <f t="shared" si="11"/>
        <v>346.04071705429516</v>
      </c>
      <c r="I84" s="43">
        <f t="shared" si="12"/>
        <v>262045.7504999411</v>
      </c>
      <c r="J84" s="43"/>
      <c r="K84" s="43"/>
      <c r="L84" s="34">
        <f t="shared" si="13"/>
        <v>17533.24061195279</v>
      </c>
    </row>
    <row r="85" spans="1:12" ht="15" thickBot="1">
      <c r="A85" s="43">
        <v>71</v>
      </c>
      <c r="B85" s="19"/>
      <c r="C85" s="20"/>
      <c r="D85" s="4"/>
      <c r="E85" s="21">
        <f t="shared" si="9"/>
        <v>17301.78122753115</v>
      </c>
      <c r="F85" s="9">
        <f t="shared" si="10"/>
        <v>17417.12643571462</v>
      </c>
      <c r="G85" s="3"/>
      <c r="H85" s="22">
        <f t="shared" si="11"/>
        <v>231.45938442163848</v>
      </c>
      <c r="I85" s="4">
        <f t="shared" si="12"/>
        <v>262277.2098843627</v>
      </c>
      <c r="J85" s="4"/>
      <c r="K85" s="4"/>
      <c r="L85" s="34">
        <f t="shared" si="13"/>
        <v>17533.24061195279</v>
      </c>
    </row>
    <row r="86" spans="1:12" ht="15" thickBot="1">
      <c r="A86" s="4">
        <v>72</v>
      </c>
      <c r="B86" s="42"/>
      <c r="C86" s="42"/>
      <c r="D86" s="43"/>
      <c r="E86" s="44">
        <f t="shared" si="9"/>
        <v>17417.126435714694</v>
      </c>
      <c r="F86" s="45">
        <f t="shared" si="10"/>
        <v>-7.275957614183426E-11</v>
      </c>
      <c r="G86" s="46"/>
      <c r="H86" s="47">
        <f t="shared" si="11"/>
        <v>116.11417623809747</v>
      </c>
      <c r="I86" s="43">
        <f t="shared" si="12"/>
        <v>262393.3240606008</v>
      </c>
      <c r="J86" s="43"/>
      <c r="K86" s="43"/>
      <c r="L86" s="34">
        <f t="shared" si="13"/>
        <v>17533.24061195279</v>
      </c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  <row r="112" ht="12">
      <c r="B112" s="2"/>
    </row>
    <row r="113" ht="12">
      <c r="B113" s="2"/>
    </row>
    <row r="114" ht="12">
      <c r="B114" s="2"/>
    </row>
    <row r="115" ht="12">
      <c r="B115" s="2"/>
    </row>
    <row r="116" ht="12">
      <c r="B116" s="2"/>
    </row>
    <row r="117" ht="12">
      <c r="B117" s="2"/>
    </row>
    <row r="118" ht="12">
      <c r="B118" s="2"/>
    </row>
    <row r="119" ht="12">
      <c r="B119" s="2"/>
    </row>
    <row r="120" ht="12">
      <c r="B120" s="2"/>
    </row>
    <row r="121" ht="12">
      <c r="B121" s="2"/>
    </row>
    <row r="122" ht="12">
      <c r="B122" s="2"/>
    </row>
    <row r="123" ht="12">
      <c r="B123" s="2"/>
    </row>
    <row r="124" ht="12">
      <c r="B124" s="2"/>
    </row>
    <row r="125" ht="12">
      <c r="B125" s="2"/>
    </row>
    <row r="126" ht="12">
      <c r="B126" s="2"/>
    </row>
    <row r="127" ht="12">
      <c r="B127" s="2"/>
    </row>
    <row r="128" ht="12">
      <c r="B128" s="2"/>
    </row>
    <row r="129" ht="12">
      <c r="B129" s="2"/>
    </row>
    <row r="130" ht="12">
      <c r="B130" s="2"/>
    </row>
    <row r="131" ht="12">
      <c r="B131" s="2"/>
    </row>
    <row r="132" ht="12">
      <c r="B132" s="2"/>
    </row>
    <row r="133" ht="12">
      <c r="B133" s="2"/>
    </row>
    <row r="134" ht="12">
      <c r="B134" s="2"/>
    </row>
    <row r="135" ht="12">
      <c r="B135" s="2"/>
    </row>
    <row r="136" ht="12">
      <c r="B136" s="2"/>
    </row>
    <row r="137" ht="12">
      <c r="B137" s="2"/>
    </row>
    <row r="138" ht="12">
      <c r="B138" s="2"/>
    </row>
    <row r="139" ht="12">
      <c r="B139" s="2"/>
    </row>
    <row r="140" ht="12">
      <c r="B140" s="2"/>
    </row>
    <row r="141" ht="12">
      <c r="B141" s="2"/>
    </row>
    <row r="142" ht="12">
      <c r="B142" s="2"/>
    </row>
    <row r="143" ht="12">
      <c r="B143" s="2"/>
    </row>
    <row r="144" ht="12">
      <c r="B144" s="2"/>
    </row>
    <row r="145" ht="12">
      <c r="B145" s="2"/>
    </row>
    <row r="146" ht="12">
      <c r="B146" s="2"/>
    </row>
    <row r="147" ht="12">
      <c r="B147" s="2"/>
    </row>
    <row r="148" ht="12">
      <c r="B148" s="2"/>
    </row>
    <row r="149" ht="12">
      <c r="B149" s="2"/>
    </row>
    <row r="150" ht="12">
      <c r="B150" s="2"/>
    </row>
    <row r="151" ht="12">
      <c r="B151" s="2"/>
    </row>
    <row r="152" ht="12">
      <c r="B152" s="2"/>
    </row>
    <row r="153" ht="12">
      <c r="B153" s="2"/>
    </row>
    <row r="154" ht="12">
      <c r="B154" s="2"/>
    </row>
    <row r="155" ht="12">
      <c r="B155" s="2"/>
    </row>
    <row r="156" ht="12">
      <c r="B156" s="2"/>
    </row>
    <row r="157" ht="12">
      <c r="B157" s="2"/>
    </row>
    <row r="158" ht="12">
      <c r="B158" s="2"/>
    </row>
    <row r="159" ht="12">
      <c r="B159" s="2"/>
    </row>
    <row r="160" ht="12">
      <c r="B160" s="2"/>
    </row>
    <row r="161" ht="12">
      <c r="B161" s="2"/>
    </row>
    <row r="162" ht="12">
      <c r="B162" s="2"/>
    </row>
    <row r="163" ht="12">
      <c r="B163" s="2"/>
    </row>
    <row r="164" ht="12">
      <c r="B164" s="2"/>
    </row>
    <row r="165" ht="12">
      <c r="B165" s="2"/>
    </row>
    <row r="166" ht="12">
      <c r="B166" s="2"/>
    </row>
    <row r="167" ht="12">
      <c r="B167" s="2"/>
    </row>
    <row r="168" ht="12">
      <c r="B168" s="2"/>
    </row>
    <row r="169" ht="12">
      <c r="B169" s="2"/>
    </row>
    <row r="170" ht="12">
      <c r="B170" s="2"/>
    </row>
    <row r="171" ht="12">
      <c r="B171" s="2"/>
    </row>
    <row r="172" ht="12">
      <c r="B172" s="2"/>
    </row>
    <row r="173" ht="12">
      <c r="B173" s="2"/>
    </row>
    <row r="174" ht="12">
      <c r="B174" s="2"/>
    </row>
    <row r="175" ht="12">
      <c r="B175" s="2"/>
    </row>
    <row r="176" ht="12">
      <c r="B176" s="2"/>
    </row>
    <row r="177" ht="12">
      <c r="B177" s="2"/>
    </row>
    <row r="178" ht="12">
      <c r="B178" s="2"/>
    </row>
    <row r="179" ht="12">
      <c r="B179" s="2"/>
    </row>
    <row r="180" ht="12">
      <c r="B180" s="2"/>
    </row>
    <row r="181" ht="12">
      <c r="B181" s="2"/>
    </row>
    <row r="182" ht="12">
      <c r="B182" s="2"/>
    </row>
    <row r="183" ht="12">
      <c r="B183" s="2"/>
    </row>
    <row r="184" ht="12">
      <c r="B184" s="2"/>
    </row>
    <row r="185" ht="12">
      <c r="B185" s="2"/>
    </row>
    <row r="186" ht="12">
      <c r="B186" s="2"/>
    </row>
    <row r="187" ht="12">
      <c r="B187" s="2"/>
    </row>
    <row r="188" ht="12">
      <c r="B188" s="2"/>
    </row>
    <row r="189" ht="12">
      <c r="B189" s="2"/>
    </row>
    <row r="190" ht="12">
      <c r="B190" s="2"/>
    </row>
    <row r="191" ht="12">
      <c r="B191" s="2"/>
    </row>
    <row r="192" ht="12">
      <c r="B192" s="2"/>
    </row>
    <row r="193" ht="12">
      <c r="B193" s="2"/>
    </row>
    <row r="194" ht="12">
      <c r="B194" s="2"/>
    </row>
    <row r="195" ht="12.75">
      <c r="A195" s="48"/>
    </row>
    <row r="196" ht="12.75">
      <c r="A196" s="48"/>
    </row>
    <row r="197" ht="12.75">
      <c r="A197" s="48"/>
    </row>
    <row r="198" ht="12.75">
      <c r="A198" s="48"/>
    </row>
    <row r="199" ht="12.75">
      <c r="A199" s="48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86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86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2021-08-11T10:49:36Z</dcterms:modified>
  <cp:category/>
  <cp:version/>
  <cp:contentType/>
  <cp:contentStatus/>
</cp:coreProperties>
</file>